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arsten\div\"/>
    </mc:Choice>
  </mc:AlternateContent>
  <xr:revisionPtr revIDLastSave="0" documentId="13_ncr:1_{DD90C726-7FD9-4506-8E71-D1EDE01D9EAE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J20" i="1"/>
  <c r="J19" i="1"/>
  <c r="I20" i="1"/>
  <c r="I19" i="1"/>
  <c r="H20" i="1"/>
  <c r="H19" i="1"/>
  <c r="H22" i="1" s="1"/>
  <c r="H6" i="1" s="1"/>
  <c r="G20" i="1"/>
  <c r="G19" i="1"/>
  <c r="H10" i="1" l="1"/>
  <c r="G22" i="1"/>
  <c r="I22" i="1"/>
  <c r="J22" i="1"/>
  <c r="G6" i="1" l="1"/>
  <c r="G10" i="1" s="1"/>
  <c r="J6" i="1"/>
  <c r="J10" i="1" s="1"/>
  <c r="I6" i="1"/>
  <c r="I10" i="1" s="1"/>
</calcChain>
</file>

<file path=xl/sharedStrings.xml><?xml version="1.0" encoding="utf-8"?>
<sst xmlns="http://schemas.openxmlformats.org/spreadsheetml/2006/main" count="62" uniqueCount="39">
  <si>
    <t>Hvad er halm værd på marken ?</t>
  </si>
  <si>
    <t>P</t>
  </si>
  <si>
    <t>i alt</t>
  </si>
  <si>
    <t>Næringsstoffer</t>
  </si>
  <si>
    <t>k</t>
  </si>
  <si>
    <t>Hvede</t>
  </si>
  <si>
    <t xml:space="preserve"> </t>
  </si>
  <si>
    <t>kr/kg</t>
  </si>
  <si>
    <t xml:space="preserve"> skarp sandjord uden org. Gødning</t>
  </si>
  <si>
    <t xml:space="preserve"> skarp sandjord med org. Gødning</t>
  </si>
  <si>
    <t>Muldjord (Jb4-7) uden org Gødning</t>
  </si>
  <si>
    <t>Muldjord (Jb4-7) med org Gødning</t>
  </si>
  <si>
    <t>Stiv lerjord uden org Gødning</t>
  </si>
  <si>
    <t>Stiv lerjord med org Gødning</t>
  </si>
  <si>
    <t>kr/ton halm</t>
  </si>
  <si>
    <t>(P og K pris ud fra en NPK21-3-10 pris på ca 750 kr)</t>
  </si>
  <si>
    <t>Raps</t>
  </si>
  <si>
    <t>Vårbyg</t>
  </si>
  <si>
    <t>kg/ton tørstof halm</t>
  </si>
  <si>
    <t>kr pr ton halm med 15% vand</t>
  </si>
  <si>
    <t>Rajgræs</t>
  </si>
  <si>
    <t>anslået</t>
  </si>
  <si>
    <t>Kulstoflagring  0 eller 180 kr/ton</t>
  </si>
  <si>
    <t>(skriv i de gule felter)</t>
  </si>
  <si>
    <t>P og K</t>
  </si>
  <si>
    <t>Omkostning til snitning</t>
  </si>
  <si>
    <t>anslået til 100-150 kr/ha</t>
  </si>
  <si>
    <t>omkostninger til snitning</t>
  </si>
  <si>
    <t>Beregningsgrundlag</t>
  </si>
  <si>
    <t>Jordforbedring: skriv værdi ud fra nedenstående tabel</t>
  </si>
  <si>
    <t>Kulstoflagring /klimagevinst - hvis salgsmulighed</t>
  </si>
  <si>
    <r>
      <rPr>
        <b/>
        <sz val="12"/>
        <color theme="1"/>
        <rFont val="Calibri"/>
        <family val="2"/>
        <scheme val="minor"/>
      </rPr>
      <t>Jordforbedring</t>
    </r>
    <r>
      <rPr>
        <b/>
        <sz val="11"/>
        <color theme="1"/>
        <rFont val="Calibri"/>
        <family val="2"/>
        <scheme val="minor"/>
      </rPr>
      <t xml:space="preserve"> (slag på tasken) - uden mange års halmnedmuldning forud</t>
    </r>
  </si>
  <si>
    <t>okt 2022/ck</t>
  </si>
  <si>
    <t>Gødningsværdi (nedenstående tabel x 90%udnyttelse)</t>
  </si>
  <si>
    <t>øvrige inkl N</t>
  </si>
  <si>
    <t xml:space="preserve">vurderet </t>
  </si>
  <si>
    <t>↓</t>
  </si>
  <si>
    <t>Halmværdi i alt kr/ton på din bedrift</t>
  </si>
  <si>
    <t>Halmværdi vurderet på marken på din bedrift i kr pr tons halm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</si>
</sst>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3" borderId="0" xfId="0" applyFill="1"/>
    <xf numFmtId="0" fontId="2" fillId="3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4" borderId="6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Alignment="1">
      <alignment horizontal="right"/>
    </xf>
    <xf numFmtId="1" fontId="0" fillId="4" borderId="7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0" fontId="2" fillId="4" borderId="0" xfId="0" applyFont="1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0" fontId="2" fillId="6" borderId="0" xfId="0" applyFont="1" applyFill="1" applyAlignment="1">
      <alignment horizontal="right"/>
    </xf>
    <xf numFmtId="0" fontId="1" fillId="7" borderId="0" xfId="0" applyFont="1" applyFill="1"/>
    <xf numFmtId="0" fontId="1" fillId="7" borderId="0" xfId="0" applyFont="1" applyFill="1" applyAlignment="1">
      <alignment horizontal="right"/>
    </xf>
    <xf numFmtId="1" fontId="1" fillId="7" borderId="0" xfId="0" applyNumberFormat="1" applyFont="1" applyFill="1" applyAlignment="1">
      <alignment horizontal="center"/>
    </xf>
    <xf numFmtId="0" fontId="0" fillId="2" borderId="0" xfId="0" applyFill="1"/>
    <xf numFmtId="0" fontId="4" fillId="4" borderId="0" xfId="0" applyFont="1" applyFill="1"/>
    <xf numFmtId="0" fontId="6" fillId="4" borderId="0" xfId="0" applyFont="1" applyFill="1"/>
    <xf numFmtId="0" fontId="4" fillId="6" borderId="0" xfId="0" applyFont="1" applyFill="1"/>
    <xf numFmtId="0" fontId="6" fillId="6" borderId="0" xfId="0" applyFont="1" applyFill="1"/>
    <xf numFmtId="0" fontId="4" fillId="5" borderId="0" xfId="0" applyFont="1" applyFill="1"/>
    <xf numFmtId="0" fontId="6" fillId="5" borderId="0" xfId="0" applyFont="1" applyFill="1"/>
    <xf numFmtId="0" fontId="0" fillId="8" borderId="0" xfId="0" applyFill="1" applyAlignment="1">
      <alignment horizontal="center"/>
    </xf>
    <xf numFmtId="0" fontId="3" fillId="8" borderId="0" xfId="0" applyFont="1" applyFill="1"/>
    <xf numFmtId="0" fontId="0" fillId="8" borderId="0" xfId="0" applyFill="1"/>
    <xf numFmtId="0" fontId="0" fillId="9" borderId="0" xfId="0" applyFill="1"/>
    <xf numFmtId="0" fontId="7" fillId="9" borderId="0" xfId="0" applyFont="1" applyFill="1"/>
    <xf numFmtId="0" fontId="8" fillId="2" borderId="0" xfId="0" applyFont="1" applyFill="1" applyAlignment="1">
      <alignment horizontal="center"/>
    </xf>
    <xf numFmtId="0" fontId="2" fillId="4" borderId="0" xfId="0" applyFont="1" applyFill="1"/>
    <xf numFmtId="0" fontId="2" fillId="3" borderId="0" xfId="0" applyFont="1" applyFill="1"/>
    <xf numFmtId="0" fontId="2" fillId="6" borderId="0" xfId="0" applyFont="1" applyFill="1"/>
    <xf numFmtId="0" fontId="2" fillId="5" borderId="10" xfId="0" applyFont="1" applyFill="1" applyBorder="1"/>
    <xf numFmtId="0" fontId="2" fillId="5" borderId="10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17" fontId="0" fillId="9" borderId="0" xfId="0" applyNumberFormat="1" applyFill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CC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selection activeCell="K1" sqref="K1"/>
    </sheetView>
  </sheetViews>
  <sheetFormatPr defaultRowHeight="15" x14ac:dyDescent="0.25"/>
  <cols>
    <col min="1" max="1" width="8.140625" customWidth="1"/>
    <col min="2" max="2" width="6.7109375" customWidth="1"/>
    <col min="3" max="3" width="6.42578125" customWidth="1"/>
    <col min="4" max="4" width="6" customWidth="1"/>
    <col min="5" max="5" width="8" customWidth="1"/>
    <col min="11" max="11" width="3.7109375" customWidth="1"/>
  </cols>
  <sheetData>
    <row r="1" spans="1:11" ht="31.5" x14ac:dyDescent="0.5">
      <c r="A1" s="8" t="s">
        <v>0</v>
      </c>
    </row>
    <row r="2" spans="1:11" ht="31.5" x14ac:dyDescent="0.5">
      <c r="A2" s="8"/>
    </row>
    <row r="3" spans="1:11" x14ac:dyDescent="0.25">
      <c r="A3" s="43" t="s">
        <v>23</v>
      </c>
      <c r="B3" s="43"/>
      <c r="C3" s="43"/>
      <c r="D3" s="43"/>
      <c r="E3" s="43"/>
      <c r="F3" s="43"/>
      <c r="G3" s="55" t="s">
        <v>36</v>
      </c>
      <c r="H3" s="55" t="s">
        <v>36</v>
      </c>
      <c r="I3" s="55" t="s">
        <v>36</v>
      </c>
      <c r="J3" s="55" t="s">
        <v>36</v>
      </c>
      <c r="K3" s="55" t="s">
        <v>6</v>
      </c>
    </row>
    <row r="4" spans="1:11" ht="15.75" x14ac:dyDescent="0.25">
      <c r="A4" s="7" t="s">
        <v>38</v>
      </c>
    </row>
    <row r="5" spans="1:11" ht="26.25" customHeight="1" x14ac:dyDescent="0.25">
      <c r="G5" s="3" t="str">
        <f>G18</f>
        <v>Hvede</v>
      </c>
      <c r="H5" s="3" t="str">
        <f>H18</f>
        <v>Vårbyg</v>
      </c>
      <c r="I5" s="3" t="str">
        <f>I18</f>
        <v>Raps</v>
      </c>
      <c r="J5" s="3" t="str">
        <f>J18</f>
        <v>Rajgræs</v>
      </c>
      <c r="K5" s="3" t="s">
        <v>6</v>
      </c>
    </row>
    <row r="6" spans="1:11" x14ac:dyDescent="0.25">
      <c r="A6" s="56"/>
      <c r="B6" s="56"/>
      <c r="C6" s="56"/>
      <c r="D6" s="56"/>
      <c r="E6" s="56"/>
      <c r="F6" s="34" t="s">
        <v>33</v>
      </c>
      <c r="G6" s="22">
        <f>G22*0.9</f>
        <v>211.83750000000001</v>
      </c>
      <c r="H6" s="22">
        <f>H22*0.9</f>
        <v>177.41249999999999</v>
      </c>
      <c r="I6" s="22">
        <f>I22*0.9</f>
        <v>225.98999999999998</v>
      </c>
      <c r="J6" s="22">
        <f>J22*0.9</f>
        <v>376.3125</v>
      </c>
      <c r="K6" s="22" t="s">
        <v>6</v>
      </c>
    </row>
    <row r="7" spans="1:11" x14ac:dyDescent="0.25">
      <c r="A7" s="57"/>
      <c r="B7" s="57"/>
      <c r="C7" s="57"/>
      <c r="D7" s="57"/>
      <c r="E7" s="57"/>
      <c r="F7" s="10" t="s">
        <v>29</v>
      </c>
      <c r="G7" s="5">
        <v>150</v>
      </c>
      <c r="H7" s="5">
        <v>150</v>
      </c>
      <c r="I7" s="5">
        <v>150</v>
      </c>
      <c r="J7" s="5">
        <v>150</v>
      </c>
      <c r="K7" s="5" t="s">
        <v>6</v>
      </c>
    </row>
    <row r="8" spans="1:11" x14ac:dyDescent="0.25">
      <c r="A8" s="58"/>
      <c r="B8" s="58"/>
      <c r="C8" s="58"/>
      <c r="D8" s="58"/>
      <c r="E8" s="58"/>
      <c r="F8" s="39" t="s">
        <v>27</v>
      </c>
      <c r="G8" s="5">
        <v>-35</v>
      </c>
      <c r="H8" s="5">
        <v>-35</v>
      </c>
      <c r="I8" s="5">
        <v>-35</v>
      </c>
      <c r="J8" s="5">
        <v>-35</v>
      </c>
      <c r="K8" s="5" t="s">
        <v>6</v>
      </c>
    </row>
    <row r="9" spans="1:11" ht="15.75" thickBot="1" x14ac:dyDescent="0.3">
      <c r="A9" s="59"/>
      <c r="B9" s="59"/>
      <c r="C9" s="59"/>
      <c r="D9" s="59"/>
      <c r="E9" s="59"/>
      <c r="F9" s="60" t="s">
        <v>22</v>
      </c>
      <c r="G9" s="6">
        <v>0</v>
      </c>
      <c r="H9" s="6">
        <v>0</v>
      </c>
      <c r="I9" s="6">
        <v>0</v>
      </c>
      <c r="J9" s="6">
        <v>0</v>
      </c>
      <c r="K9" s="6" t="s">
        <v>6</v>
      </c>
    </row>
    <row r="10" spans="1:11" ht="15.75" thickTop="1" x14ac:dyDescent="0.25">
      <c r="C10" s="40"/>
      <c r="D10" s="40"/>
      <c r="E10" s="40"/>
      <c r="F10" s="41" t="s">
        <v>37</v>
      </c>
      <c r="G10" s="42">
        <f>SUM(G6:G9)</f>
        <v>326.83749999999998</v>
      </c>
      <c r="H10" s="42">
        <f>SUM(H6:H9)</f>
        <v>292.41250000000002</v>
      </c>
      <c r="I10" s="42">
        <f>SUM(I6:I9)</f>
        <v>340.99</v>
      </c>
      <c r="J10" s="42">
        <f>SUM(J6:J9)</f>
        <v>491.3125</v>
      </c>
      <c r="K10" s="42" t="s">
        <v>6</v>
      </c>
    </row>
    <row r="11" spans="1:11" x14ac:dyDescent="0.25">
      <c r="A11" s="64"/>
      <c r="B11" s="64"/>
      <c r="C11" s="65"/>
      <c r="D11" s="65"/>
      <c r="E11" s="65"/>
      <c r="F11" s="66"/>
      <c r="G11" s="67"/>
      <c r="H11" s="67"/>
      <c r="I11" s="67"/>
      <c r="J11" s="67"/>
      <c r="K11" s="64"/>
    </row>
    <row r="12" spans="1:11" x14ac:dyDescent="0.25">
      <c r="A12" s="64"/>
      <c r="B12" s="64"/>
      <c r="C12" s="65"/>
      <c r="D12" s="65"/>
      <c r="E12" s="65"/>
      <c r="F12" s="66"/>
      <c r="G12" s="67"/>
      <c r="H12" s="67"/>
      <c r="I12" s="67"/>
      <c r="J12" s="67"/>
      <c r="K12" s="64"/>
    </row>
    <row r="13" spans="1:11" x14ac:dyDescent="0.25">
      <c r="A13" s="68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ht="21" x14ac:dyDescent="0.35">
      <c r="A14" s="54" t="s">
        <v>28</v>
      </c>
      <c r="B14" s="54"/>
      <c r="C14" s="54"/>
      <c r="D14" s="53"/>
      <c r="E14" s="53"/>
      <c r="F14" s="53"/>
      <c r="G14" s="53"/>
      <c r="H14" s="53"/>
      <c r="I14" s="53"/>
      <c r="J14" s="53"/>
      <c r="K14" s="53"/>
    </row>
    <row r="15" spans="1:11" x14ac:dyDescent="0.25">
      <c r="A15" s="2"/>
      <c r="K15" s="53"/>
    </row>
    <row r="16" spans="1:11" ht="15.75" x14ac:dyDescent="0.25">
      <c r="A16" s="44" t="s">
        <v>3</v>
      </c>
      <c r="B16" s="45"/>
      <c r="C16" s="14"/>
      <c r="D16" s="14"/>
      <c r="E16" s="14"/>
      <c r="F16" s="14"/>
      <c r="G16" s="14"/>
      <c r="H16" s="14"/>
      <c r="I16" s="14"/>
      <c r="J16" s="14"/>
      <c r="K16" s="53"/>
    </row>
    <row r="17" spans="1:11" x14ac:dyDescent="0.25">
      <c r="A17" s="14"/>
      <c r="B17" s="61" t="s">
        <v>18</v>
      </c>
      <c r="C17" s="61"/>
      <c r="D17" s="61"/>
      <c r="E17" s="61"/>
      <c r="F17" s="50" t="s">
        <v>24</v>
      </c>
      <c r="G17" s="62" t="s">
        <v>19</v>
      </c>
      <c r="H17" s="62"/>
      <c r="I17" s="62"/>
      <c r="J17" s="62"/>
      <c r="K17" s="53"/>
    </row>
    <row r="18" spans="1:11" x14ac:dyDescent="0.25">
      <c r="A18" s="14"/>
      <c r="B18" s="16" t="s">
        <v>5</v>
      </c>
      <c r="C18" s="17" t="s">
        <v>17</v>
      </c>
      <c r="D18" s="17" t="s">
        <v>16</v>
      </c>
      <c r="E18" s="18" t="s">
        <v>20</v>
      </c>
      <c r="F18" s="50" t="s">
        <v>7</v>
      </c>
      <c r="G18" s="16" t="s">
        <v>5</v>
      </c>
      <c r="H18" s="17" t="s">
        <v>17</v>
      </c>
      <c r="I18" s="17" t="s">
        <v>16</v>
      </c>
      <c r="J18" s="18" t="s">
        <v>20</v>
      </c>
      <c r="K18" s="53"/>
    </row>
    <row r="19" spans="1:11" x14ac:dyDescent="0.25">
      <c r="A19" s="14" t="s">
        <v>1</v>
      </c>
      <c r="B19" s="19">
        <v>0.9</v>
      </c>
      <c r="C19" s="15">
        <v>0.9</v>
      </c>
      <c r="D19" s="15">
        <v>0.8</v>
      </c>
      <c r="E19" s="20">
        <v>3.5</v>
      </c>
      <c r="F19" s="50">
        <v>25</v>
      </c>
      <c r="G19" s="21">
        <f>B19*F19*0.85</f>
        <v>19.125</v>
      </c>
      <c r="H19" s="22">
        <f>C19*F19*0.85</f>
        <v>19.125</v>
      </c>
      <c r="I19" s="22">
        <f>D19*F19*0.85</f>
        <v>17</v>
      </c>
      <c r="J19" s="23">
        <f>E19*F19*0.85</f>
        <v>74.375</v>
      </c>
      <c r="K19" s="53"/>
    </row>
    <row r="20" spans="1:11" x14ac:dyDescent="0.25">
      <c r="A20" s="14" t="s">
        <v>4</v>
      </c>
      <c r="B20" s="19">
        <v>15</v>
      </c>
      <c r="C20" s="15">
        <v>12</v>
      </c>
      <c r="D20" s="15">
        <v>16.399999999999999</v>
      </c>
      <c r="E20" s="20">
        <v>25</v>
      </c>
      <c r="F20" s="50">
        <v>15</v>
      </c>
      <c r="G20" s="21">
        <f>B20*F20*0.85</f>
        <v>191.25</v>
      </c>
      <c r="H20" s="22">
        <f>C20*F20*0.85</f>
        <v>153</v>
      </c>
      <c r="I20" s="22">
        <f>D20*F20*0.85</f>
        <v>209.09999999999997</v>
      </c>
      <c r="J20" s="23">
        <f>E20*F20*0.85</f>
        <v>318.75</v>
      </c>
      <c r="K20" s="53"/>
    </row>
    <row r="21" spans="1:11" ht="15.75" thickBot="1" x14ac:dyDescent="0.3">
      <c r="A21" s="14" t="s">
        <v>34</v>
      </c>
      <c r="B21" s="24"/>
      <c r="C21" s="25"/>
      <c r="D21" s="25"/>
      <c r="E21" s="26"/>
      <c r="F21" s="15" t="s">
        <v>21</v>
      </c>
      <c r="G21" s="27">
        <v>25</v>
      </c>
      <c r="H21" s="28">
        <v>25</v>
      </c>
      <c r="I21" s="28">
        <v>25</v>
      </c>
      <c r="J21" s="29">
        <v>25</v>
      </c>
      <c r="K21" s="53"/>
    </row>
    <row r="22" spans="1:11" ht="15.75" thickTop="1" x14ac:dyDescent="0.25">
      <c r="A22" s="51" t="s">
        <v>15</v>
      </c>
      <c r="B22" s="52"/>
      <c r="C22" s="52"/>
      <c r="D22" s="52"/>
      <c r="E22" s="52"/>
      <c r="F22" s="30" t="s">
        <v>2</v>
      </c>
      <c r="G22" s="31">
        <f>SUM(G19:G21)</f>
        <v>235.375</v>
      </c>
      <c r="H22" s="32">
        <f>SUM(H19:H21)</f>
        <v>197.125</v>
      </c>
      <c r="I22" s="32">
        <f>SUM(I19:I21)</f>
        <v>251.09999999999997</v>
      </c>
      <c r="J22" s="33">
        <f>SUM(J19:J21)</f>
        <v>418.125</v>
      </c>
      <c r="K22" s="53"/>
    </row>
    <row r="23" spans="1:11" x14ac:dyDescent="0.25">
      <c r="A23" s="2"/>
      <c r="F23" s="1"/>
      <c r="G23" s="4"/>
      <c r="H23" s="4"/>
      <c r="I23" s="4"/>
      <c r="J23" s="4"/>
      <c r="K23" s="53"/>
    </row>
    <row r="24" spans="1:11" ht="15.75" x14ac:dyDescent="0.25">
      <c r="A24" s="11" t="s">
        <v>31</v>
      </c>
      <c r="B24" s="9"/>
      <c r="C24" s="9"/>
      <c r="D24" s="9"/>
      <c r="E24" s="9"/>
      <c r="F24" s="9"/>
      <c r="G24" s="12"/>
      <c r="H24" s="9"/>
      <c r="I24" s="9"/>
      <c r="J24" s="9"/>
      <c r="K24" s="53"/>
    </row>
    <row r="25" spans="1:11" x14ac:dyDescent="0.25">
      <c r="A25" s="9"/>
      <c r="B25" s="9"/>
      <c r="C25" s="9"/>
      <c r="D25" s="9"/>
      <c r="E25" s="9"/>
      <c r="F25" s="13" t="s">
        <v>8</v>
      </c>
      <c r="G25" s="9">
        <v>150</v>
      </c>
      <c r="H25" s="9" t="s">
        <v>14</v>
      </c>
      <c r="I25" s="9"/>
      <c r="J25" s="9"/>
      <c r="K25" s="53"/>
    </row>
    <row r="26" spans="1:11" x14ac:dyDescent="0.25">
      <c r="A26" s="9"/>
      <c r="B26" s="9"/>
      <c r="C26" s="9"/>
      <c r="D26" s="9"/>
      <c r="E26" s="9"/>
      <c r="F26" s="13" t="s">
        <v>9</v>
      </c>
      <c r="G26" s="9">
        <v>50</v>
      </c>
      <c r="H26" s="9" t="s">
        <v>14</v>
      </c>
      <c r="I26" s="9"/>
      <c r="J26" s="9"/>
      <c r="K26" s="53"/>
    </row>
    <row r="27" spans="1:11" x14ac:dyDescent="0.25">
      <c r="A27" s="9"/>
      <c r="B27" s="9"/>
      <c r="C27" s="9"/>
      <c r="D27" s="9"/>
      <c r="E27" s="9"/>
      <c r="F27" s="13" t="s">
        <v>10</v>
      </c>
      <c r="G27" s="9">
        <v>75</v>
      </c>
      <c r="H27" s="9" t="s">
        <v>14</v>
      </c>
      <c r="I27" s="9"/>
      <c r="J27" s="9"/>
      <c r="K27" s="53"/>
    </row>
    <row r="28" spans="1:11" x14ac:dyDescent="0.25">
      <c r="A28" s="9"/>
      <c r="B28" s="9"/>
      <c r="C28" s="9"/>
      <c r="D28" s="9"/>
      <c r="E28" s="9"/>
      <c r="F28" s="13" t="s">
        <v>11</v>
      </c>
      <c r="G28" s="9">
        <v>25</v>
      </c>
      <c r="H28" s="9" t="s">
        <v>14</v>
      </c>
      <c r="I28" s="9"/>
      <c r="J28" s="9"/>
      <c r="K28" s="53"/>
    </row>
    <row r="29" spans="1:11" x14ac:dyDescent="0.25">
      <c r="A29" s="9"/>
      <c r="B29" s="9"/>
      <c r="C29" s="9"/>
      <c r="D29" s="9"/>
      <c r="E29" s="9"/>
      <c r="F29" s="13" t="s">
        <v>12</v>
      </c>
      <c r="G29" s="9">
        <v>150</v>
      </c>
      <c r="H29" s="9" t="s">
        <v>14</v>
      </c>
      <c r="I29" s="9"/>
      <c r="J29" s="9"/>
      <c r="K29" s="53"/>
    </row>
    <row r="30" spans="1:11" x14ac:dyDescent="0.25">
      <c r="A30" s="9"/>
      <c r="B30" s="9"/>
      <c r="C30" s="9"/>
      <c r="D30" s="9"/>
      <c r="E30" s="9"/>
      <c r="F30" s="13" t="s">
        <v>13</v>
      </c>
      <c r="G30" s="9">
        <v>75</v>
      </c>
      <c r="H30" s="9" t="s">
        <v>14</v>
      </c>
      <c r="I30" s="9"/>
      <c r="J30" s="9"/>
      <c r="K30" s="53"/>
    </row>
    <row r="31" spans="1:11" x14ac:dyDescent="0.25">
      <c r="K31" s="53"/>
    </row>
    <row r="32" spans="1:11" ht="15.75" x14ac:dyDescent="0.25">
      <c r="A32" s="46" t="s">
        <v>25</v>
      </c>
      <c r="B32" s="47"/>
      <c r="C32" s="47"/>
      <c r="D32" s="37"/>
      <c r="E32" s="37"/>
      <c r="F32" s="37"/>
      <c r="G32" s="37" t="s">
        <v>6</v>
      </c>
      <c r="H32" s="37"/>
      <c r="I32" s="37"/>
      <c r="J32" s="37"/>
      <c r="K32" s="53"/>
    </row>
    <row r="33" spans="1:11" x14ac:dyDescent="0.25">
      <c r="A33" s="37"/>
      <c r="B33" s="37"/>
      <c r="C33" s="37"/>
      <c r="D33" s="37"/>
      <c r="E33" s="37"/>
      <c r="F33" s="38" t="s">
        <v>26</v>
      </c>
      <c r="G33" s="37">
        <v>35</v>
      </c>
      <c r="H33" s="37" t="s">
        <v>14</v>
      </c>
      <c r="I33" s="37"/>
      <c r="J33" s="37"/>
      <c r="K33" s="53"/>
    </row>
    <row r="34" spans="1:11" x14ac:dyDescent="0.25">
      <c r="K34" s="53"/>
    </row>
    <row r="35" spans="1:11" ht="15.75" x14ac:dyDescent="0.25">
      <c r="A35" s="48" t="s">
        <v>30</v>
      </c>
      <c r="B35" s="49"/>
      <c r="C35" s="49"/>
      <c r="D35" s="49"/>
      <c r="E35" s="49"/>
      <c r="F35" s="49"/>
      <c r="G35" s="35"/>
      <c r="H35" s="35"/>
      <c r="I35" s="35"/>
      <c r="J35" s="35"/>
      <c r="K35" s="53"/>
    </row>
    <row r="36" spans="1:11" x14ac:dyDescent="0.25">
      <c r="A36" s="35"/>
      <c r="B36" s="35"/>
      <c r="C36" s="35"/>
      <c r="D36" s="35"/>
      <c r="E36" s="35"/>
      <c r="F36" s="36" t="s">
        <v>35</v>
      </c>
      <c r="G36" s="35">
        <v>180</v>
      </c>
      <c r="H36" s="35" t="s">
        <v>14</v>
      </c>
      <c r="I36" s="35"/>
      <c r="J36" s="35"/>
      <c r="K36" s="53"/>
    </row>
    <row r="37" spans="1:11" x14ac:dyDescent="0.25">
      <c r="F37" s="1"/>
      <c r="K37" s="53"/>
    </row>
    <row r="38" spans="1:11" ht="21.75" customHeight="1" x14ac:dyDescent="0.25">
      <c r="A38" s="63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x14ac:dyDescent="0.25">
      <c r="A39" t="s">
        <v>6</v>
      </c>
    </row>
    <row r="51" spans="1:1" x14ac:dyDescent="0.25">
      <c r="A51" t="s">
        <v>6</v>
      </c>
    </row>
  </sheetData>
  <mergeCells count="2">
    <mergeCell ref="B17:E17"/>
    <mergeCell ref="G17:J17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Djursland Landboforening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Kløcher</dc:creator>
  <cp:lastModifiedBy>Carsten Kløcher</cp:lastModifiedBy>
  <cp:lastPrinted>2022-10-26T09:22:37Z</cp:lastPrinted>
  <dcterms:created xsi:type="dcterms:W3CDTF">2011-01-17T14:03:30Z</dcterms:created>
  <dcterms:modified xsi:type="dcterms:W3CDTF">2022-10-26T09:23:16Z</dcterms:modified>
</cp:coreProperties>
</file>